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to4\Desktop\По исполнению  ИП\2022 год\за 1 полугодие\"/>
    </mc:Choice>
  </mc:AlternateContent>
  <bookViews>
    <workbookView xWindow="0" yWindow="0" windowWidth="19515" windowHeight="10395"/>
  </bookViews>
  <sheets>
    <sheet name="в СМИ1 полугодие" sheetId="1" r:id="rId1"/>
  </sheets>
  <definedNames>
    <definedName name="_xlnm.Print_Area" localSheetId="0">'в СМИ1 полугодие'!$A$1:$Y$31</definedName>
  </definedNames>
  <calcPr calcId="162913"/>
</workbook>
</file>

<file path=xl/calcChain.xml><?xml version="1.0" encoding="utf-8"?>
<calcChain xmlns="http://schemas.openxmlformats.org/spreadsheetml/2006/main">
  <c r="M16" i="1" l="1"/>
  <c r="K26" i="1" l="1"/>
  <c r="K29" i="1"/>
  <c r="I29" i="1"/>
  <c r="K28" i="1"/>
  <c r="K27" i="1"/>
  <c r="I26" i="1"/>
  <c r="K22" i="1" l="1"/>
  <c r="K30" i="1"/>
  <c r="K16" i="1" l="1"/>
  <c r="J16" i="1"/>
  <c r="I16" i="1"/>
  <c r="M17" i="1"/>
  <c r="K17" i="1"/>
  <c r="J17" i="1"/>
  <c r="I17" i="1"/>
  <c r="K25" i="1"/>
  <c r="M25" i="1"/>
  <c r="K23" i="1" l="1"/>
  <c r="K24" i="1"/>
  <c r="I22" i="1"/>
  <c r="K21" i="1"/>
  <c r="K20" i="1"/>
  <c r="K19" i="1"/>
  <c r="K18" i="1"/>
</calcChain>
</file>

<file path=xl/sharedStrings.xml><?xml version="1.0" encoding="utf-8"?>
<sst xmlns="http://schemas.openxmlformats.org/spreadsheetml/2006/main" count="266" uniqueCount="69">
  <si>
    <t>-</t>
  </si>
  <si>
    <t>км</t>
  </si>
  <si>
    <t>1.1</t>
  </si>
  <si>
    <t>1.2</t>
  </si>
  <si>
    <t>1.3</t>
  </si>
  <si>
    <t>1. Подача воды по распределительным сетям и отвод сточных вод г. Экибастуз</t>
  </si>
  <si>
    <t>Амортизация</t>
  </si>
  <si>
    <t>1.4</t>
  </si>
  <si>
    <t>Табиғи монополия субъектісінің инвестициялық бағдарламаларын (жобаларын) бекіту, оларды түзету, сондай-ақ олардың орындалуы туралы ақпаратқа талдау жүргізу қағидаларына                                         3-қосымша</t>
  </si>
  <si>
    <t>инвестициялық бағдарламаны (жобаны) орындау туралы ақпараты</t>
  </si>
  <si>
    <t>Екібастұз қаласы әкімдігінің тұрғын үй-коммуналдық шаруашылығы,  жолаушылар көлігі және автомобиль жолдары бөлімінің                                                                                                                                   «Горводоканал» мемлекеттік коммуналдық кәсіпорны</t>
  </si>
  <si>
    <t>(субъект атауы)</t>
  </si>
  <si>
    <t>№ 
р/с</t>
  </si>
  <si>
    <t>Реттеліп көрсетілетін қызметтердің (тауарлардың,жұмыстардың)жоспарлары мен нақты көлемдері туралы ақпарат</t>
  </si>
  <si>
    <t xml:space="preserve"> инвестициялық бағдарламалардың (жобалардың) сомасы, мың теңге</t>
  </si>
  <si>
    <t>Инвестициялық бағдарламаны (жобаны) қаржыландырудың нақты шарттары және мөлшерлері туралы ақпарат, мың теңге</t>
  </si>
  <si>
    <t>Инвестициялық бағдарламаны (жобаны) орындаудың нақты көрсеткіштерін инвестициялық бағдарламада (жобада)бекітілген көрсеткіштермен салыстыру туралы ақпарат**</t>
  </si>
  <si>
    <t>Қол жеткізілген нақты көрсеткіштердің бекітілген инвестициялық бағдарламадағы көрсеткіштерден ауытқу себептерін түсіндіру</t>
  </si>
  <si>
    <t>Бекітілген инвестициялық бағдарламаға байланысты іске асыру жылдары бойынша апаттылықты төмендету</t>
  </si>
  <si>
    <t>Бекітілген инвестициялық бағдарламаға байланысты іске асыру жылдары бойынша негізгі қорлардың (активтердің) тозуын (нақты) төмендету%</t>
  </si>
  <si>
    <t xml:space="preserve">Бекітілген инвестициялық бағдарламаға байланысты іске асыру жылдары бойынша шығындарды төмендету % </t>
  </si>
  <si>
    <t>Бекітілген бағдарламаға байланысты заттай көріністегі шикізат, материалдар, отын және энергия шығынын азайту</t>
  </si>
  <si>
    <t>жоспар</t>
  </si>
  <si>
    <t>ағымдағы жылдың фактісі</t>
  </si>
  <si>
    <t>өткен жылдың фактісі</t>
  </si>
  <si>
    <t>ағымдағы жылдың фактіс</t>
  </si>
  <si>
    <t>Бюджеттік қаражат</t>
  </si>
  <si>
    <t>Ауыстырылған құралдар</t>
  </si>
  <si>
    <t>меншікті қаражат</t>
  </si>
  <si>
    <t>Пайда</t>
  </si>
  <si>
    <t>ауытқу себептері</t>
  </si>
  <si>
    <t>ауытқу</t>
  </si>
  <si>
    <t>факті</t>
  </si>
  <si>
    <t>Пайда мен шығындар туралы есеп</t>
  </si>
  <si>
    <t>Инвестициялық бағдарлама (жоба)шеңберінде қызметті ұсыну кезеңі</t>
  </si>
  <si>
    <t>Заттай көрсеткіштердегі саны</t>
  </si>
  <si>
    <t>Өлшем бірлігі</t>
  </si>
  <si>
    <t>Іс-шаралар атауы</t>
  </si>
  <si>
    <t>Реттеліп көрсетілетін қызметтердің (тауарлардың,жұмыстардың) атауы және жалға берілетін аумақ</t>
  </si>
  <si>
    <t>Сумен жабдықтау</t>
  </si>
  <si>
    <t>жұмыс</t>
  </si>
  <si>
    <t>1. Екібастұз қ. тарату желілері бойынша су беру және сарқынды суды бұру</t>
  </si>
  <si>
    <t>Табиғи монополия субъектісінің 2022 жылдың І жартыжылдығындағы</t>
  </si>
  <si>
    <t>2022 жылдың 1 жарты жылдығы</t>
  </si>
  <si>
    <t>2022 жылға барлығы, оның ішінде:</t>
  </si>
  <si>
    <t xml:space="preserve">2022 жылға БАРЛЫҒЫ </t>
  </si>
  <si>
    <t>Іс-шараны іске асыру 2022 жылдың 2-ші жартыжылдығында жоспарланған</t>
  </si>
  <si>
    <t>3.Солнечный кент. жылу энергиясымен жабдықтау</t>
  </si>
  <si>
    <t>1.5</t>
  </si>
  <si>
    <t>1.6</t>
  </si>
  <si>
    <t>I</t>
  </si>
  <si>
    <t>Негізгі құралдар құнының өсуіне алып келетін 1 көтермелі сорғы станциясынан Екібастұз қаласының су тазарту имараттарына дейін Ду 800 мм магистральдық су тартқышын күрделі жөндеу</t>
  </si>
  <si>
    <t>М. Жүсіп көшесінен Қонаев көшесіне дейін Пішембаев көшесінде (1 шағын аудан) негізгі құралдар құнының өсуіне алып келетін суық сумен жабдықтау желілерін күрделі жөндеу</t>
  </si>
  <si>
    <t>Негізгі құралдар құнының өсуіне алып келетін ТСИ нысандарын күрделі жөндеу</t>
  </si>
  <si>
    <t>Негізгі құралдар құнының өсуіне алып келетін қаланың ТКО технологиялық жабдығын күрделі жөндеу</t>
  </si>
  <si>
    <t>Негізгі құралдарды сатып алу</t>
  </si>
  <si>
    <t>Автотехника</t>
  </si>
  <si>
    <t>Электр жабдықтары</t>
  </si>
  <si>
    <t>бірл.</t>
  </si>
  <si>
    <t>Беркімбаев көшесі бойынша 95, 93, М. Әуезов көшесі 83 (8 шағын аудан) тұрғын үйлеріне суық және ыстық сумен жабдықтау желілерін күрделі жөндеу</t>
  </si>
  <si>
    <t>Зеленый 3 өткелі бойынша тұрғын үйдің жылумен жабдықтау желілерін күрделі жөндеу, негізгі құралдар құнының өсуіне алып келеді</t>
  </si>
  <si>
    <t>III</t>
  </si>
  <si>
    <t>Негізгі құралдар құнының өсуіне әкелетін бекіту-реттеу арматурасын НС-1 Ду 100мм ауыстыру</t>
  </si>
  <si>
    <t>РЭПУ-12 м-101-0,1 А релесін ауыстыру</t>
  </si>
  <si>
    <t>II</t>
  </si>
  <si>
    <t>2.1</t>
  </si>
  <si>
    <t>2.2</t>
  </si>
  <si>
    <t>Бау-бақша қоғамдарына тарату желілері бойынша техникалық су беру</t>
  </si>
  <si>
    <t>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</si>
</sst>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"/>
    <numFmt numFmtId="166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1E1E1E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u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/>
    <xf numFmtId="0" fontId="7" fillId="0" borderId="0" xfId="0" applyFont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9" fillId="0" borderId="0" xfId="0" applyFont="1"/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vertical="top" wrapText="1"/>
    </xf>
    <xf numFmtId="0" fontId="14" fillId="0" borderId="1" xfId="0" applyNumberFormat="1" applyFont="1" applyBorder="1" applyAlignment="1">
      <alignment horizontal="center" vertical="top" wrapText="1"/>
    </xf>
    <xf numFmtId="165" fontId="14" fillId="3" borderId="1" xfId="0" applyNumberFormat="1" applyFont="1" applyFill="1" applyBorder="1" applyAlignment="1">
      <alignment horizontal="center" vertical="top" wrapText="1"/>
    </xf>
    <xf numFmtId="0" fontId="14" fillId="0" borderId="1" xfId="0" applyNumberFormat="1" applyFont="1" applyBorder="1" applyAlignment="1">
      <alignment horizontal="left" vertical="top" wrapText="1"/>
    </xf>
    <xf numFmtId="0" fontId="14" fillId="3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3" fontId="9" fillId="3" borderId="1" xfId="0" applyNumberFormat="1" applyFont="1" applyFill="1" applyBorder="1" applyAlignment="1">
      <alignment horizontal="center" vertical="top" wrapText="1"/>
    </xf>
    <xf numFmtId="3" fontId="14" fillId="2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0" fontId="14" fillId="3" borderId="1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center" vertical="top"/>
    </xf>
    <xf numFmtId="49" fontId="14" fillId="3" borderId="1" xfId="0" applyNumberFormat="1" applyFont="1" applyFill="1" applyBorder="1" applyAlignment="1">
      <alignment horizontal="center" vertical="top" wrapText="1"/>
    </xf>
    <xf numFmtId="0" fontId="15" fillId="0" borderId="0" xfId="0" applyFont="1"/>
    <xf numFmtId="0" fontId="2" fillId="0" borderId="0" xfId="0" applyFont="1"/>
    <xf numFmtId="0" fontId="9" fillId="0" borderId="0" xfId="0" applyFont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3" fontId="14" fillId="2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textRotation="90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4" fillId="3" borderId="1" xfId="0" applyNumberFormat="1" applyFont="1" applyFill="1" applyBorder="1" applyAlignment="1">
      <alignment horizontal="right" vertical="center" wrapText="1"/>
    </xf>
    <xf numFmtId="165" fontId="13" fillId="2" borderId="1" xfId="0" applyNumberFormat="1" applyFont="1" applyFill="1" applyBorder="1" applyAlignment="1">
      <alignment horizontal="right" vertical="center" wrapText="1"/>
    </xf>
    <xf numFmtId="165" fontId="9" fillId="2" borderId="1" xfId="0" applyNumberFormat="1" applyFont="1" applyFill="1" applyBorder="1" applyAlignment="1">
      <alignment horizontal="right" vertical="center" wrapText="1"/>
    </xf>
    <xf numFmtId="166" fontId="13" fillId="2" borderId="1" xfId="0" applyNumberFormat="1" applyFont="1" applyFill="1" applyBorder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center" textRotation="90" wrapText="1"/>
    </xf>
    <xf numFmtId="3" fontId="14" fillId="4" borderId="1" xfId="0" applyNumberFormat="1" applyFont="1" applyFill="1" applyBorder="1" applyAlignment="1">
      <alignment horizontal="center" vertical="top" wrapText="1"/>
    </xf>
    <xf numFmtId="165" fontId="14" fillId="3" borderId="1" xfId="0" applyNumberFormat="1" applyFont="1" applyFill="1" applyBorder="1" applyAlignment="1">
      <alignment horizontal="right" vertical="top" wrapText="1"/>
    </xf>
    <xf numFmtId="165" fontId="9" fillId="2" borderId="1" xfId="0" applyNumberFormat="1" applyFont="1" applyFill="1" applyBorder="1" applyAlignment="1">
      <alignment horizontal="right" vertical="top" wrapText="1"/>
    </xf>
    <xf numFmtId="3" fontId="9" fillId="2" borderId="1" xfId="0" applyNumberFormat="1" applyFont="1" applyFill="1" applyBorder="1" applyAlignment="1">
      <alignment horizontal="right" vertical="top" wrapText="1"/>
    </xf>
    <xf numFmtId="165" fontId="13" fillId="2" borderId="1" xfId="0" applyNumberFormat="1" applyFont="1" applyFill="1" applyBorder="1" applyAlignment="1">
      <alignment horizontal="right" vertical="top" wrapText="1"/>
    </xf>
    <xf numFmtId="165" fontId="14" fillId="0" borderId="1" xfId="0" applyNumberFormat="1" applyFont="1" applyBorder="1" applyAlignment="1">
      <alignment horizontal="right" vertical="top" wrapText="1"/>
    </xf>
    <xf numFmtId="165" fontId="14" fillId="4" borderId="1" xfId="0" applyNumberFormat="1" applyFont="1" applyFill="1" applyBorder="1" applyAlignment="1">
      <alignment horizontal="right" vertical="top" wrapText="1"/>
    </xf>
    <xf numFmtId="165" fontId="9" fillId="3" borderId="1" xfId="0" applyNumberFormat="1" applyFont="1" applyFill="1" applyBorder="1" applyAlignment="1">
      <alignment horizontal="righ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7" fillId="0" borderId="1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right" vertical="top"/>
    </xf>
    <xf numFmtId="165" fontId="12" fillId="3" borderId="1" xfId="0" applyNumberFormat="1" applyFont="1" applyFill="1" applyBorder="1" applyAlignment="1">
      <alignment horizontal="right" vertical="center" wrapText="1"/>
    </xf>
    <xf numFmtId="0" fontId="12" fillId="3" borderId="1" xfId="0" applyNumberFormat="1" applyFont="1" applyFill="1" applyBorder="1" applyAlignment="1">
      <alignment horizontal="left" vertical="top" wrapText="1"/>
    </xf>
    <xf numFmtId="164" fontId="14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49" fontId="12" fillId="3" borderId="1" xfId="0" applyNumberFormat="1" applyFont="1" applyFill="1" applyBorder="1" applyAlignment="1">
      <alignment horizontal="center" vertical="top" wrapText="1"/>
    </xf>
    <xf numFmtId="3" fontId="14" fillId="3" borderId="1" xfId="0" applyNumberFormat="1" applyFont="1" applyFill="1" applyBorder="1" applyAlignment="1">
      <alignment horizontal="right" vertical="top" wrapText="1"/>
    </xf>
    <xf numFmtId="0" fontId="10" fillId="2" borderId="6" xfId="0" applyFont="1" applyFill="1" applyBorder="1" applyAlignment="1">
      <alignment horizontal="center" vertical="center" textRotation="90" wrapText="1"/>
    </xf>
    <xf numFmtId="0" fontId="10" fillId="2" borderId="7" xfId="0" applyFont="1" applyFill="1" applyBorder="1" applyAlignment="1">
      <alignment horizontal="center" vertical="center" textRotation="90" wrapText="1"/>
    </xf>
    <xf numFmtId="0" fontId="10" fillId="2" borderId="8" xfId="0" applyFont="1" applyFill="1" applyBorder="1" applyAlignment="1">
      <alignment horizontal="center" vertical="center" textRotation="90" wrapText="1"/>
    </xf>
    <xf numFmtId="3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165" fontId="9" fillId="2" borderId="8" xfId="0" applyNumberFormat="1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textRotation="90" wrapText="1"/>
    </xf>
    <xf numFmtId="0" fontId="13" fillId="2" borderId="7" xfId="0" applyFont="1" applyFill="1" applyBorder="1" applyAlignment="1">
      <alignment horizontal="center" vertical="center" textRotation="90" wrapText="1"/>
    </xf>
    <xf numFmtId="0" fontId="13" fillId="2" borderId="8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topLeftCell="A16" zoomScale="91" zoomScaleNormal="91" zoomScaleSheetLayoutView="55" workbookViewId="0">
      <selection activeCell="F25" sqref="F25"/>
    </sheetView>
  </sheetViews>
  <sheetFormatPr defaultRowHeight="34.5" customHeight="1" x14ac:dyDescent="0.2"/>
  <cols>
    <col min="1" max="1" width="4.5703125" style="8" customWidth="1"/>
    <col min="2" max="2" width="10.7109375" style="8" customWidth="1"/>
    <col min="3" max="3" width="53.140625" style="2" customWidth="1"/>
    <col min="4" max="4" width="7.28515625" style="2" customWidth="1"/>
    <col min="5" max="5" width="7.140625" style="2" customWidth="1"/>
    <col min="6" max="6" width="5" style="2" bestFit="1" customWidth="1"/>
    <col min="7" max="7" width="7.5703125" style="2" customWidth="1"/>
    <col min="8" max="8" width="3.5703125" style="2" customWidth="1"/>
    <col min="9" max="10" width="12.42578125" style="2" customWidth="1"/>
    <col min="11" max="11" width="13.140625" style="2" customWidth="1"/>
    <col min="12" max="12" width="17.42578125" style="2" customWidth="1"/>
    <col min="13" max="13" width="10.85546875" style="2" bestFit="1" customWidth="1"/>
    <col min="14" max="14" width="4.140625" style="3" customWidth="1"/>
    <col min="15" max="16" width="3.42578125" style="4" bestFit="1" customWidth="1"/>
    <col min="17" max="17" width="7.5703125" style="2" customWidth="1"/>
    <col min="18" max="18" width="6.28515625" style="2" customWidth="1"/>
    <col min="19" max="19" width="6.7109375" style="2" customWidth="1"/>
    <col min="20" max="20" width="8.5703125" style="2" customWidth="1"/>
    <col min="21" max="21" width="7" style="2" customWidth="1"/>
    <col min="22" max="22" width="5.42578125" style="2" customWidth="1"/>
    <col min="23" max="23" width="7" style="2" customWidth="1"/>
    <col min="24" max="24" width="4.140625" style="2" customWidth="1"/>
    <col min="25" max="25" width="11" style="2" customWidth="1"/>
    <col min="26" max="16384" width="9.140625" style="2"/>
  </cols>
  <sheetData>
    <row r="1" spans="1:25" ht="71.25" customHeight="1" x14ac:dyDescent="0.2">
      <c r="A1" s="9"/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  <c r="O1" s="12"/>
      <c r="P1" s="12"/>
      <c r="Q1" s="10"/>
      <c r="R1" s="10"/>
      <c r="S1" s="10"/>
      <c r="T1" s="72" t="s">
        <v>8</v>
      </c>
      <c r="U1" s="72"/>
      <c r="V1" s="72"/>
      <c r="W1" s="72"/>
      <c r="X1" s="72"/>
      <c r="Y1" s="72"/>
    </row>
    <row r="2" spans="1:25" ht="26.25" customHeight="1" x14ac:dyDescent="0.2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  <c r="O2" s="12"/>
      <c r="P2" s="12"/>
      <c r="Q2" s="10"/>
      <c r="R2" s="10"/>
      <c r="S2" s="10"/>
      <c r="T2" s="35"/>
      <c r="U2" s="35"/>
      <c r="V2" s="35"/>
      <c r="W2" s="35"/>
      <c r="X2" s="35"/>
      <c r="Y2" s="35"/>
    </row>
    <row r="3" spans="1:25" s="34" customFormat="1" ht="18.75" customHeight="1" x14ac:dyDescent="0.25">
      <c r="A3" s="73" t="s">
        <v>42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5" s="34" customFormat="1" ht="18.75" x14ac:dyDescent="0.25">
      <c r="A4" s="73" t="s">
        <v>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5" s="34" customFormat="1" ht="24" customHeight="1" x14ac:dyDescent="0.25">
      <c r="A5" s="75" t="s">
        <v>10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1:25" s="34" customFormat="1" ht="11.25" customHeight="1" x14ac:dyDescent="0.25">
      <c r="A6" s="74" t="s">
        <v>11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</row>
    <row r="7" spans="1:25" s="34" customFormat="1" ht="7.5" customHeight="1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</row>
    <row r="8" spans="1:25" s="34" customFormat="1" ht="9.7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5" s="34" customFormat="1" ht="10.5" customHeight="1" x14ac:dyDescent="0.2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spans="1:25" ht="84" customHeight="1" x14ac:dyDescent="0.2">
      <c r="A10" s="71" t="s">
        <v>12</v>
      </c>
      <c r="B10" s="71" t="s">
        <v>13</v>
      </c>
      <c r="C10" s="71"/>
      <c r="D10" s="71"/>
      <c r="E10" s="71"/>
      <c r="F10" s="71"/>
      <c r="G10" s="71"/>
      <c r="H10" s="81" t="s">
        <v>33</v>
      </c>
      <c r="I10" s="71" t="s">
        <v>14</v>
      </c>
      <c r="J10" s="71"/>
      <c r="K10" s="71"/>
      <c r="L10" s="71"/>
      <c r="M10" s="71" t="s">
        <v>15</v>
      </c>
      <c r="N10" s="71"/>
      <c r="O10" s="71"/>
      <c r="P10" s="71"/>
      <c r="Q10" s="71" t="s">
        <v>16</v>
      </c>
      <c r="R10" s="71"/>
      <c r="S10" s="71"/>
      <c r="T10" s="71"/>
      <c r="U10" s="71"/>
      <c r="V10" s="71"/>
      <c r="W10" s="71"/>
      <c r="X10" s="71"/>
      <c r="Y10" s="87" t="s">
        <v>17</v>
      </c>
    </row>
    <row r="11" spans="1:25" ht="119.25" customHeight="1" x14ac:dyDescent="0.2">
      <c r="A11" s="71"/>
      <c r="B11" s="71" t="s">
        <v>38</v>
      </c>
      <c r="C11" s="71" t="s">
        <v>37</v>
      </c>
      <c r="D11" s="71" t="s">
        <v>36</v>
      </c>
      <c r="E11" s="71" t="s">
        <v>35</v>
      </c>
      <c r="F11" s="71"/>
      <c r="G11" s="71" t="s">
        <v>34</v>
      </c>
      <c r="H11" s="81"/>
      <c r="I11" s="71" t="s">
        <v>22</v>
      </c>
      <c r="J11" s="71" t="s">
        <v>32</v>
      </c>
      <c r="K11" s="71" t="s">
        <v>31</v>
      </c>
      <c r="L11" s="71" t="s">
        <v>30</v>
      </c>
      <c r="M11" s="71" t="s">
        <v>28</v>
      </c>
      <c r="N11" s="71"/>
      <c r="O11" s="81" t="s">
        <v>27</v>
      </c>
      <c r="P11" s="81" t="s">
        <v>26</v>
      </c>
      <c r="Q11" s="71" t="s">
        <v>21</v>
      </c>
      <c r="R11" s="71"/>
      <c r="S11" s="76" t="s">
        <v>19</v>
      </c>
      <c r="T11" s="77"/>
      <c r="U11" s="76" t="s">
        <v>20</v>
      </c>
      <c r="V11" s="77"/>
      <c r="W11" s="76" t="s">
        <v>18</v>
      </c>
      <c r="X11" s="77"/>
      <c r="Y11" s="87"/>
    </row>
    <row r="12" spans="1:25" s="5" customFormat="1" ht="45.75" customHeight="1" x14ac:dyDescent="0.2">
      <c r="A12" s="71"/>
      <c r="B12" s="71"/>
      <c r="C12" s="71"/>
      <c r="D12" s="71"/>
      <c r="E12" s="71"/>
      <c r="F12" s="71"/>
      <c r="G12" s="71"/>
      <c r="H12" s="81"/>
      <c r="I12" s="71"/>
      <c r="J12" s="71"/>
      <c r="K12" s="71"/>
      <c r="L12" s="71"/>
      <c r="M12" s="81" t="s">
        <v>6</v>
      </c>
      <c r="N12" s="70" t="s">
        <v>29</v>
      </c>
      <c r="O12" s="81"/>
      <c r="P12" s="81"/>
      <c r="Q12" s="71"/>
      <c r="R12" s="71"/>
      <c r="S12" s="78"/>
      <c r="T12" s="79"/>
      <c r="U12" s="78"/>
      <c r="V12" s="79"/>
      <c r="W12" s="78"/>
      <c r="X12" s="79"/>
      <c r="Y12" s="87"/>
    </row>
    <row r="13" spans="1:25" s="5" customFormat="1" ht="35.25" customHeight="1" x14ac:dyDescent="0.2">
      <c r="A13" s="71"/>
      <c r="B13" s="71"/>
      <c r="C13" s="71"/>
      <c r="D13" s="71"/>
      <c r="E13" s="40" t="s">
        <v>22</v>
      </c>
      <c r="F13" s="40" t="s">
        <v>32</v>
      </c>
      <c r="G13" s="71"/>
      <c r="H13" s="81"/>
      <c r="I13" s="71"/>
      <c r="J13" s="71"/>
      <c r="K13" s="71"/>
      <c r="L13" s="71"/>
      <c r="M13" s="81"/>
      <c r="N13" s="70"/>
      <c r="O13" s="81"/>
      <c r="P13" s="81"/>
      <c r="Q13" s="40" t="s">
        <v>24</v>
      </c>
      <c r="R13" s="40" t="s">
        <v>25</v>
      </c>
      <c r="S13" s="40" t="s">
        <v>24</v>
      </c>
      <c r="T13" s="40" t="s">
        <v>25</v>
      </c>
      <c r="U13" s="40" t="s">
        <v>24</v>
      </c>
      <c r="V13" s="40" t="s">
        <v>23</v>
      </c>
      <c r="W13" s="40" t="s">
        <v>22</v>
      </c>
      <c r="X13" s="40" t="s">
        <v>32</v>
      </c>
      <c r="Y13" s="87"/>
    </row>
    <row r="14" spans="1:25" s="5" customFormat="1" ht="12.75" x14ac:dyDescent="0.2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4">
        <v>14</v>
      </c>
      <c r="O14" s="13">
        <v>15</v>
      </c>
      <c r="P14" s="13">
        <v>16</v>
      </c>
      <c r="Q14" s="13">
        <v>17</v>
      </c>
      <c r="R14" s="13">
        <v>18</v>
      </c>
      <c r="S14" s="13">
        <v>19</v>
      </c>
      <c r="T14" s="13">
        <v>20</v>
      </c>
      <c r="U14" s="13">
        <v>21</v>
      </c>
      <c r="V14" s="13">
        <v>22</v>
      </c>
      <c r="W14" s="13">
        <v>23</v>
      </c>
      <c r="X14" s="13">
        <v>24</v>
      </c>
      <c r="Y14" s="13">
        <v>25</v>
      </c>
    </row>
    <row r="15" spans="1:25" ht="19.5" hidden="1" customHeight="1" x14ac:dyDescent="0.2">
      <c r="A15" s="94" t="s">
        <v>5</v>
      </c>
      <c r="B15" s="94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15"/>
    </row>
    <row r="16" spans="1:25" ht="20.25" customHeight="1" x14ac:dyDescent="0.2">
      <c r="A16" s="13" t="s">
        <v>50</v>
      </c>
      <c r="B16" s="36"/>
      <c r="C16" s="16" t="s">
        <v>44</v>
      </c>
      <c r="D16" s="17"/>
      <c r="E16" s="17"/>
      <c r="F16" s="17"/>
      <c r="G16" s="17"/>
      <c r="H16" s="17"/>
      <c r="I16" s="54">
        <f>I17</f>
        <v>413235.88099999999</v>
      </c>
      <c r="J16" s="54">
        <f>J17</f>
        <v>46800</v>
      </c>
      <c r="K16" s="54">
        <f>K17</f>
        <v>-366435.88099999999</v>
      </c>
      <c r="L16" s="45"/>
      <c r="M16" s="54">
        <f>M17</f>
        <v>46800</v>
      </c>
      <c r="N16" s="17" t="s">
        <v>0</v>
      </c>
      <c r="O16" s="17" t="s">
        <v>0</v>
      </c>
      <c r="P16" s="17" t="s">
        <v>0</v>
      </c>
      <c r="Q16" s="17" t="s">
        <v>0</v>
      </c>
      <c r="R16" s="17" t="s">
        <v>0</v>
      </c>
      <c r="S16" s="17" t="s">
        <v>0</v>
      </c>
      <c r="T16" s="17" t="s">
        <v>0</v>
      </c>
      <c r="U16" s="17" t="s">
        <v>0</v>
      </c>
      <c r="V16" s="17" t="s">
        <v>0</v>
      </c>
      <c r="W16" s="17" t="s">
        <v>0</v>
      </c>
      <c r="X16" s="17" t="s">
        <v>0</v>
      </c>
      <c r="Y16" s="17" t="s">
        <v>0</v>
      </c>
    </row>
    <row r="17" spans="1:25" ht="18" customHeight="1" x14ac:dyDescent="0.2">
      <c r="A17" s="13"/>
      <c r="B17" s="67" t="s">
        <v>41</v>
      </c>
      <c r="C17" s="18" t="s">
        <v>39</v>
      </c>
      <c r="D17" s="19"/>
      <c r="E17" s="19"/>
      <c r="F17" s="19"/>
      <c r="G17" s="91" t="s">
        <v>43</v>
      </c>
      <c r="H17" s="19"/>
      <c r="I17" s="54">
        <f>I18+I19+I20+I21+I22</f>
        <v>413235.88099999999</v>
      </c>
      <c r="J17" s="54">
        <f>J24+J25</f>
        <v>46800</v>
      </c>
      <c r="K17" s="54">
        <f>J17-I17</f>
        <v>-366435.88099999999</v>
      </c>
      <c r="L17" s="45"/>
      <c r="M17" s="54">
        <f>M24+M25</f>
        <v>46800</v>
      </c>
      <c r="N17" s="17" t="s">
        <v>0</v>
      </c>
      <c r="O17" s="17" t="s">
        <v>0</v>
      </c>
      <c r="P17" s="17" t="s">
        <v>0</v>
      </c>
      <c r="Q17" s="17" t="s">
        <v>0</v>
      </c>
      <c r="R17" s="17" t="s">
        <v>0</v>
      </c>
      <c r="S17" s="17" t="s">
        <v>0</v>
      </c>
      <c r="T17" s="17" t="s">
        <v>0</v>
      </c>
      <c r="U17" s="17" t="s">
        <v>0</v>
      </c>
      <c r="V17" s="17" t="s">
        <v>0</v>
      </c>
      <c r="W17" s="17" t="s">
        <v>0</v>
      </c>
      <c r="X17" s="17" t="s">
        <v>0</v>
      </c>
      <c r="Y17" s="17" t="s">
        <v>0</v>
      </c>
    </row>
    <row r="18" spans="1:25" ht="43.5" customHeight="1" x14ac:dyDescent="0.2">
      <c r="A18" s="20" t="s">
        <v>2</v>
      </c>
      <c r="B18" s="68"/>
      <c r="C18" s="21" t="s">
        <v>51</v>
      </c>
      <c r="D18" s="22" t="s">
        <v>1</v>
      </c>
      <c r="E18" s="23">
        <v>0.97899999999999998</v>
      </c>
      <c r="F18" s="17"/>
      <c r="G18" s="92"/>
      <c r="H18" s="17"/>
      <c r="I18" s="55">
        <v>106736.069</v>
      </c>
      <c r="J18" s="52"/>
      <c r="K18" s="52">
        <f>J18-I18</f>
        <v>-106736.069</v>
      </c>
      <c r="L18" s="88" t="s">
        <v>46</v>
      </c>
      <c r="M18" s="53">
        <v>0</v>
      </c>
      <c r="N18" s="17" t="s">
        <v>0</v>
      </c>
      <c r="O18" s="17" t="s">
        <v>0</v>
      </c>
      <c r="P18" s="17" t="s">
        <v>0</v>
      </c>
      <c r="Q18" s="17" t="s">
        <v>0</v>
      </c>
      <c r="R18" s="17" t="s">
        <v>0</v>
      </c>
      <c r="S18" s="17" t="s">
        <v>0</v>
      </c>
      <c r="T18" s="17" t="s">
        <v>0</v>
      </c>
      <c r="U18" s="17" t="s">
        <v>0</v>
      </c>
      <c r="V18" s="17" t="s">
        <v>0</v>
      </c>
      <c r="W18" s="17" t="s">
        <v>0</v>
      </c>
      <c r="X18" s="17" t="s">
        <v>0</v>
      </c>
      <c r="Y18" s="17" t="s">
        <v>0</v>
      </c>
    </row>
    <row r="19" spans="1:25" ht="39.75" customHeight="1" x14ac:dyDescent="0.2">
      <c r="A19" s="20" t="s">
        <v>3</v>
      </c>
      <c r="B19" s="68"/>
      <c r="C19" s="21" t="s">
        <v>52</v>
      </c>
      <c r="D19" s="22" t="s">
        <v>1</v>
      </c>
      <c r="E19" s="23">
        <v>0.82</v>
      </c>
      <c r="F19" s="26"/>
      <c r="G19" s="92"/>
      <c r="H19" s="17"/>
      <c r="I19" s="56">
        <v>98439.86</v>
      </c>
      <c r="J19" s="52"/>
      <c r="K19" s="52">
        <f>J19-I19</f>
        <v>-98439.86</v>
      </c>
      <c r="L19" s="90"/>
      <c r="M19" s="53">
        <v>0</v>
      </c>
      <c r="N19" s="17" t="s">
        <v>0</v>
      </c>
      <c r="O19" s="17" t="s">
        <v>0</v>
      </c>
      <c r="P19" s="17" t="s">
        <v>0</v>
      </c>
      <c r="Q19" s="17" t="s">
        <v>0</v>
      </c>
      <c r="R19" s="17" t="s">
        <v>0</v>
      </c>
      <c r="S19" s="17" t="s">
        <v>0</v>
      </c>
      <c r="T19" s="17" t="s">
        <v>0</v>
      </c>
      <c r="U19" s="17" t="s">
        <v>0</v>
      </c>
      <c r="V19" s="17" t="s">
        <v>0</v>
      </c>
      <c r="W19" s="17" t="s">
        <v>0</v>
      </c>
      <c r="X19" s="17" t="s">
        <v>0</v>
      </c>
      <c r="Y19" s="17" t="s">
        <v>0</v>
      </c>
    </row>
    <row r="20" spans="1:25" s="6" customFormat="1" ht="27.75" customHeight="1" x14ac:dyDescent="0.25">
      <c r="A20" s="20" t="s">
        <v>4</v>
      </c>
      <c r="B20" s="68"/>
      <c r="C20" s="24" t="s">
        <v>53</v>
      </c>
      <c r="D20" s="25" t="s">
        <v>40</v>
      </c>
      <c r="E20" s="25">
        <v>1</v>
      </c>
      <c r="F20" s="26"/>
      <c r="G20" s="92"/>
      <c r="H20" s="26"/>
      <c r="I20" s="51">
        <v>139850.641</v>
      </c>
      <c r="J20" s="52"/>
      <c r="K20" s="52">
        <f>J20-I20</f>
        <v>-139850.641</v>
      </c>
      <c r="L20" s="90"/>
      <c r="M20" s="53">
        <v>0</v>
      </c>
      <c r="N20" s="17" t="s">
        <v>0</v>
      </c>
      <c r="O20" s="17" t="s">
        <v>0</v>
      </c>
      <c r="P20" s="17" t="s">
        <v>0</v>
      </c>
      <c r="Q20" s="17" t="s">
        <v>0</v>
      </c>
      <c r="R20" s="17" t="s">
        <v>0</v>
      </c>
      <c r="S20" s="17" t="s">
        <v>0</v>
      </c>
      <c r="T20" s="17" t="s">
        <v>0</v>
      </c>
      <c r="U20" s="17" t="s">
        <v>0</v>
      </c>
      <c r="V20" s="17" t="s">
        <v>0</v>
      </c>
      <c r="W20" s="17" t="s">
        <v>0</v>
      </c>
      <c r="X20" s="17" t="s">
        <v>0</v>
      </c>
      <c r="Y20" s="17" t="s">
        <v>0</v>
      </c>
    </row>
    <row r="21" spans="1:25" s="7" customFormat="1" ht="29.25" customHeight="1" x14ac:dyDescent="0.25">
      <c r="A21" s="20" t="s">
        <v>7</v>
      </c>
      <c r="B21" s="68"/>
      <c r="C21" s="21" t="s">
        <v>54</v>
      </c>
      <c r="D21" s="25" t="s">
        <v>40</v>
      </c>
      <c r="E21" s="27">
        <v>1</v>
      </c>
      <c r="F21" s="28"/>
      <c r="G21" s="92"/>
      <c r="H21" s="28"/>
      <c r="I21" s="57">
        <v>19067.63</v>
      </c>
      <c r="J21" s="58"/>
      <c r="K21" s="52">
        <f>J21-I21</f>
        <v>-19067.63</v>
      </c>
      <c r="L21" s="90"/>
      <c r="M21" s="53">
        <v>0</v>
      </c>
      <c r="N21" s="17" t="s">
        <v>0</v>
      </c>
      <c r="O21" s="17" t="s">
        <v>0</v>
      </c>
      <c r="P21" s="17" t="s">
        <v>0</v>
      </c>
      <c r="Q21" s="17" t="s">
        <v>0</v>
      </c>
      <c r="R21" s="17" t="s">
        <v>0</v>
      </c>
      <c r="S21" s="17" t="s">
        <v>0</v>
      </c>
      <c r="T21" s="17" t="s">
        <v>0</v>
      </c>
      <c r="U21" s="17" t="s">
        <v>0</v>
      </c>
      <c r="V21" s="17" t="s">
        <v>0</v>
      </c>
      <c r="W21" s="17" t="s">
        <v>0</v>
      </c>
      <c r="X21" s="17" t="s">
        <v>0</v>
      </c>
      <c r="Y21" s="17" t="s">
        <v>0</v>
      </c>
    </row>
    <row r="22" spans="1:25" ht="21" customHeight="1" x14ac:dyDescent="0.2">
      <c r="A22" s="29" t="s">
        <v>48</v>
      </c>
      <c r="B22" s="68"/>
      <c r="C22" s="30" t="s">
        <v>55</v>
      </c>
      <c r="D22" s="22" t="s">
        <v>58</v>
      </c>
      <c r="E22" s="50">
        <v>5</v>
      </c>
      <c r="F22" s="17"/>
      <c r="G22" s="92"/>
      <c r="H22" s="17"/>
      <c r="I22" s="51">
        <f>I23+I24</f>
        <v>49141.680999999997</v>
      </c>
      <c r="J22" s="52"/>
      <c r="K22" s="52">
        <f>K23+K24</f>
        <v>-36141.680999999997</v>
      </c>
      <c r="L22" s="90"/>
      <c r="M22" s="53"/>
      <c r="N22" s="17" t="s">
        <v>0</v>
      </c>
      <c r="O22" s="17" t="s">
        <v>0</v>
      </c>
      <c r="P22" s="17" t="s">
        <v>0</v>
      </c>
      <c r="Q22" s="17" t="s">
        <v>0</v>
      </c>
      <c r="R22" s="17" t="s">
        <v>0</v>
      </c>
      <c r="S22" s="17" t="s">
        <v>0</v>
      </c>
      <c r="T22" s="17" t="s">
        <v>0</v>
      </c>
      <c r="U22" s="17" t="s">
        <v>0</v>
      </c>
      <c r="V22" s="17" t="s">
        <v>0</v>
      </c>
      <c r="W22" s="17" t="s">
        <v>0</v>
      </c>
      <c r="X22" s="17" t="s">
        <v>0</v>
      </c>
      <c r="Y22" s="17" t="s">
        <v>0</v>
      </c>
    </row>
    <row r="23" spans="1:25" ht="18.75" customHeight="1" x14ac:dyDescent="0.2">
      <c r="A23" s="31"/>
      <c r="B23" s="68"/>
      <c r="C23" s="30" t="s">
        <v>56</v>
      </c>
      <c r="D23" s="22" t="s">
        <v>58</v>
      </c>
      <c r="E23" s="25">
        <v>1</v>
      </c>
      <c r="F23" s="26"/>
      <c r="G23" s="92"/>
      <c r="H23" s="26"/>
      <c r="I23" s="51">
        <v>17801.355</v>
      </c>
      <c r="J23" s="52"/>
      <c r="K23" s="52">
        <f>J23-I23</f>
        <v>-17801.355</v>
      </c>
      <c r="L23" s="90"/>
      <c r="M23" s="53">
        <v>0</v>
      </c>
      <c r="N23" s="17" t="s">
        <v>0</v>
      </c>
      <c r="O23" s="17" t="s">
        <v>0</v>
      </c>
      <c r="P23" s="17" t="s">
        <v>0</v>
      </c>
      <c r="Q23" s="17" t="s">
        <v>0</v>
      </c>
      <c r="R23" s="17" t="s">
        <v>0</v>
      </c>
      <c r="S23" s="17" t="s">
        <v>0</v>
      </c>
      <c r="T23" s="17" t="s">
        <v>0</v>
      </c>
      <c r="U23" s="17" t="s">
        <v>0</v>
      </c>
      <c r="V23" s="17" t="s">
        <v>0</v>
      </c>
      <c r="W23" s="17" t="s">
        <v>0</v>
      </c>
      <c r="X23" s="17" t="s">
        <v>0</v>
      </c>
      <c r="Y23" s="17" t="s">
        <v>0</v>
      </c>
    </row>
    <row r="24" spans="1:25" ht="15.75" customHeight="1" x14ac:dyDescent="0.2">
      <c r="A24" s="31"/>
      <c r="B24" s="68"/>
      <c r="C24" s="30" t="s">
        <v>57</v>
      </c>
      <c r="D24" s="22" t="s">
        <v>58</v>
      </c>
      <c r="E24" s="25">
        <v>4</v>
      </c>
      <c r="F24" s="48">
        <v>1</v>
      </c>
      <c r="G24" s="92"/>
      <c r="H24" s="26"/>
      <c r="I24" s="51">
        <v>31340.326000000001</v>
      </c>
      <c r="J24" s="52">
        <v>13000</v>
      </c>
      <c r="K24" s="52">
        <f>J24-I24</f>
        <v>-18340.326000000001</v>
      </c>
      <c r="L24" s="90"/>
      <c r="M24" s="52">
        <v>13000</v>
      </c>
      <c r="N24" s="17" t="s">
        <v>0</v>
      </c>
      <c r="O24" s="17" t="s">
        <v>0</v>
      </c>
      <c r="P24" s="17" t="s">
        <v>0</v>
      </c>
      <c r="Q24" s="17" t="s">
        <v>0</v>
      </c>
      <c r="R24" s="17" t="s">
        <v>0</v>
      </c>
      <c r="S24" s="17" t="s">
        <v>0</v>
      </c>
      <c r="T24" s="17" t="s">
        <v>0</v>
      </c>
      <c r="U24" s="17" t="s">
        <v>0</v>
      </c>
      <c r="V24" s="17" t="s">
        <v>0</v>
      </c>
      <c r="W24" s="17" t="s">
        <v>0</v>
      </c>
      <c r="X24" s="17" t="s">
        <v>0</v>
      </c>
      <c r="Y24" s="17" t="s">
        <v>0</v>
      </c>
    </row>
    <row r="25" spans="1:25" ht="40.5" customHeight="1" x14ac:dyDescent="0.2">
      <c r="A25" s="32" t="s">
        <v>49</v>
      </c>
      <c r="B25" s="69"/>
      <c r="C25" s="30" t="s">
        <v>59</v>
      </c>
      <c r="D25" s="25" t="s">
        <v>1</v>
      </c>
      <c r="E25" s="25">
        <v>0</v>
      </c>
      <c r="F25" s="26">
        <v>0.55400000000000005</v>
      </c>
      <c r="G25" s="92"/>
      <c r="H25" s="26"/>
      <c r="I25" s="66">
        <v>0</v>
      </c>
      <c r="J25" s="52">
        <v>33800</v>
      </c>
      <c r="K25" s="52">
        <f>J25</f>
        <v>33800</v>
      </c>
      <c r="L25" s="89"/>
      <c r="M25" s="53">
        <f>J25</f>
        <v>33800</v>
      </c>
      <c r="N25" s="17" t="s">
        <v>0</v>
      </c>
      <c r="O25" s="17" t="s">
        <v>0</v>
      </c>
      <c r="P25" s="17" t="s">
        <v>0</v>
      </c>
      <c r="Q25" s="17" t="s">
        <v>0</v>
      </c>
      <c r="R25" s="17" t="s">
        <v>0</v>
      </c>
      <c r="S25" s="17" t="s">
        <v>0</v>
      </c>
      <c r="T25" s="17" t="s">
        <v>0</v>
      </c>
      <c r="U25" s="17" t="s">
        <v>0</v>
      </c>
      <c r="V25" s="17" t="s">
        <v>0</v>
      </c>
      <c r="W25" s="17" t="s">
        <v>0</v>
      </c>
      <c r="X25" s="17" t="s">
        <v>0</v>
      </c>
      <c r="Y25" s="17" t="s">
        <v>0</v>
      </c>
    </row>
    <row r="26" spans="1:25" ht="16.5" customHeight="1" x14ac:dyDescent="0.2">
      <c r="A26" s="65" t="s">
        <v>64</v>
      </c>
      <c r="B26" s="49"/>
      <c r="C26" s="62" t="s">
        <v>45</v>
      </c>
      <c r="D26" s="25"/>
      <c r="E26" s="25"/>
      <c r="F26" s="48"/>
      <c r="G26" s="92"/>
      <c r="H26" s="26"/>
      <c r="I26" s="61">
        <f>I27+I28</f>
        <v>100.798</v>
      </c>
      <c r="J26" s="46"/>
      <c r="K26" s="45">
        <f>J26-I26</f>
        <v>-100.798</v>
      </c>
      <c r="L26" s="42"/>
      <c r="M26" s="45"/>
      <c r="N26" s="17" t="s">
        <v>0</v>
      </c>
      <c r="O26" s="17" t="s">
        <v>0</v>
      </c>
      <c r="P26" s="17" t="s">
        <v>0</v>
      </c>
      <c r="Q26" s="17" t="s">
        <v>0</v>
      </c>
      <c r="R26" s="17" t="s">
        <v>0</v>
      </c>
      <c r="S26" s="17" t="s">
        <v>0</v>
      </c>
      <c r="T26" s="17" t="s">
        <v>0</v>
      </c>
      <c r="U26" s="17" t="s">
        <v>0</v>
      </c>
      <c r="V26" s="17" t="s">
        <v>0</v>
      </c>
      <c r="W26" s="17" t="s">
        <v>0</v>
      </c>
      <c r="X26" s="17" t="s">
        <v>0</v>
      </c>
      <c r="Y26" s="17" t="s">
        <v>0</v>
      </c>
    </row>
    <row r="27" spans="1:25" ht="54.75" customHeight="1" x14ac:dyDescent="0.2">
      <c r="A27" s="32" t="s">
        <v>65</v>
      </c>
      <c r="B27" s="67" t="s">
        <v>67</v>
      </c>
      <c r="C27" s="30" t="s">
        <v>62</v>
      </c>
      <c r="D27" s="25" t="s">
        <v>58</v>
      </c>
      <c r="E27" s="25">
        <v>1</v>
      </c>
      <c r="F27" s="48"/>
      <c r="G27" s="92"/>
      <c r="H27" s="26"/>
      <c r="I27" s="44">
        <v>83.432000000000002</v>
      </c>
      <c r="J27" s="46"/>
      <c r="K27" s="45">
        <f>J27-I27</f>
        <v>-83.432000000000002</v>
      </c>
      <c r="L27" s="88" t="s">
        <v>46</v>
      </c>
      <c r="M27" s="53">
        <v>0</v>
      </c>
      <c r="N27" s="17" t="s">
        <v>0</v>
      </c>
      <c r="O27" s="17" t="s">
        <v>0</v>
      </c>
      <c r="P27" s="17" t="s">
        <v>0</v>
      </c>
      <c r="Q27" s="17" t="s">
        <v>0</v>
      </c>
      <c r="R27" s="17" t="s">
        <v>0</v>
      </c>
      <c r="S27" s="17" t="s">
        <v>0</v>
      </c>
      <c r="T27" s="17" t="s">
        <v>0</v>
      </c>
      <c r="U27" s="17" t="s">
        <v>0</v>
      </c>
      <c r="V27" s="17" t="s">
        <v>0</v>
      </c>
      <c r="W27" s="17" t="s">
        <v>0</v>
      </c>
      <c r="X27" s="17" t="s">
        <v>0</v>
      </c>
      <c r="Y27" s="17" t="s">
        <v>0</v>
      </c>
    </row>
    <row r="28" spans="1:25" ht="43.5" customHeight="1" x14ac:dyDescent="0.2">
      <c r="A28" s="32" t="s">
        <v>66</v>
      </c>
      <c r="B28" s="69"/>
      <c r="C28" s="30" t="s">
        <v>63</v>
      </c>
      <c r="D28" s="25" t="s">
        <v>58</v>
      </c>
      <c r="E28" s="25">
        <v>2</v>
      </c>
      <c r="F28" s="48"/>
      <c r="G28" s="92"/>
      <c r="H28" s="26"/>
      <c r="I28" s="44">
        <v>17.366</v>
      </c>
      <c r="J28" s="46"/>
      <c r="K28" s="45">
        <f>J28-I28</f>
        <v>-17.366</v>
      </c>
      <c r="L28" s="89"/>
      <c r="M28" s="53">
        <v>0</v>
      </c>
      <c r="N28" s="17" t="s">
        <v>0</v>
      </c>
      <c r="O28" s="17" t="s">
        <v>0</v>
      </c>
      <c r="P28" s="17" t="s">
        <v>0</v>
      </c>
      <c r="Q28" s="17" t="s">
        <v>0</v>
      </c>
      <c r="R28" s="17" t="s">
        <v>0</v>
      </c>
      <c r="S28" s="17" t="s">
        <v>0</v>
      </c>
      <c r="T28" s="17" t="s">
        <v>0</v>
      </c>
      <c r="U28" s="17" t="s">
        <v>0</v>
      </c>
      <c r="V28" s="17" t="s">
        <v>0</v>
      </c>
      <c r="W28" s="17" t="s">
        <v>0</v>
      </c>
      <c r="X28" s="17" t="s">
        <v>0</v>
      </c>
      <c r="Y28" s="17" t="s">
        <v>0</v>
      </c>
    </row>
    <row r="29" spans="1:25" ht="21.75" customHeight="1" x14ac:dyDescent="0.2">
      <c r="A29" s="65" t="s">
        <v>61</v>
      </c>
      <c r="B29" s="31"/>
      <c r="C29" s="16" t="s">
        <v>45</v>
      </c>
      <c r="D29" s="25"/>
      <c r="E29" s="25"/>
      <c r="F29" s="26"/>
      <c r="G29" s="92"/>
      <c r="H29" s="26"/>
      <c r="I29" s="61">
        <f>I30</f>
        <v>457</v>
      </c>
      <c r="J29" s="47"/>
      <c r="K29" s="45">
        <f>K30</f>
        <v>-457</v>
      </c>
      <c r="L29" s="43"/>
      <c r="M29" s="52"/>
      <c r="N29" s="17" t="s">
        <v>0</v>
      </c>
      <c r="O29" s="17" t="s">
        <v>0</v>
      </c>
      <c r="P29" s="17" t="s">
        <v>0</v>
      </c>
      <c r="Q29" s="17" t="s">
        <v>0</v>
      </c>
      <c r="R29" s="17" t="s">
        <v>0</v>
      </c>
      <c r="S29" s="17" t="s">
        <v>0</v>
      </c>
      <c r="T29" s="17" t="s">
        <v>0</v>
      </c>
      <c r="U29" s="17" t="s">
        <v>0</v>
      </c>
      <c r="V29" s="17" t="s">
        <v>0</v>
      </c>
      <c r="W29" s="17" t="s">
        <v>0</v>
      </c>
      <c r="X29" s="17" t="s">
        <v>0</v>
      </c>
      <c r="Y29" s="17" t="s">
        <v>0</v>
      </c>
    </row>
    <row r="30" spans="1:25" ht="74.25" customHeight="1" x14ac:dyDescent="0.2">
      <c r="A30" s="32" t="s">
        <v>68</v>
      </c>
      <c r="B30" s="41" t="s">
        <v>47</v>
      </c>
      <c r="C30" s="37" t="s">
        <v>60</v>
      </c>
      <c r="D30" s="64" t="s">
        <v>1</v>
      </c>
      <c r="E30" s="63">
        <v>3.1E-2</v>
      </c>
      <c r="F30" s="38"/>
      <c r="G30" s="93"/>
      <c r="H30" s="38"/>
      <c r="I30" s="59">
        <v>457</v>
      </c>
      <c r="J30" s="39"/>
      <c r="K30" s="59">
        <f>J30-I30</f>
        <v>-457</v>
      </c>
      <c r="L30" s="42" t="s">
        <v>46</v>
      </c>
      <c r="M30" s="60">
        <v>0</v>
      </c>
      <c r="N30" s="17" t="s">
        <v>0</v>
      </c>
      <c r="O30" s="17" t="s">
        <v>0</v>
      </c>
      <c r="P30" s="17" t="s">
        <v>0</v>
      </c>
      <c r="Q30" s="17" t="s">
        <v>0</v>
      </c>
      <c r="R30" s="17" t="s">
        <v>0</v>
      </c>
      <c r="S30" s="17" t="s">
        <v>0</v>
      </c>
      <c r="T30" s="17" t="s">
        <v>0</v>
      </c>
      <c r="U30" s="17" t="s">
        <v>0</v>
      </c>
      <c r="V30" s="17" t="s">
        <v>0</v>
      </c>
      <c r="W30" s="17" t="s">
        <v>0</v>
      </c>
      <c r="X30" s="17" t="s">
        <v>0</v>
      </c>
      <c r="Y30" s="17" t="s">
        <v>0</v>
      </c>
    </row>
    <row r="31" spans="1:25" ht="15" customHeight="1" x14ac:dyDescent="0.2">
      <c r="C31" s="85"/>
      <c r="D31" s="85"/>
      <c r="E31" s="85"/>
      <c r="F31" s="85"/>
      <c r="G31" s="85"/>
      <c r="H31" s="85"/>
    </row>
    <row r="32" spans="1:25" ht="34.5" customHeight="1" x14ac:dyDescent="0.2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8" spans="3:13" ht="34.5" customHeight="1" x14ac:dyDescent="0.3"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</row>
    <row r="39" spans="3:13" ht="34.5" customHeight="1" x14ac:dyDescent="0.3"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</row>
    <row r="40" spans="3:13" ht="34.5" customHeight="1" x14ac:dyDescent="0.3"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</row>
    <row r="41" spans="3:13" ht="34.5" customHeight="1" x14ac:dyDescent="0.3"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</row>
    <row r="42" spans="3:13" ht="34.5" customHeight="1" x14ac:dyDescent="0.3"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</row>
    <row r="43" spans="3:13" ht="34.5" customHeight="1" x14ac:dyDescent="0.3"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3:13" ht="34.5" customHeight="1" x14ac:dyDescent="0.3"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</row>
    <row r="45" spans="3:13" ht="34.5" customHeight="1" x14ac:dyDescent="0.3"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6" spans="3:13" ht="34.5" customHeight="1" x14ac:dyDescent="0.3">
      <c r="C46" s="33"/>
      <c r="D46" s="1"/>
    </row>
  </sheetData>
  <mergeCells count="50">
    <mergeCell ref="C31:H31"/>
    <mergeCell ref="I11:I13"/>
    <mergeCell ref="J11:J13"/>
    <mergeCell ref="K11:K13"/>
    <mergeCell ref="A32:Y32"/>
    <mergeCell ref="Y10:Y13"/>
    <mergeCell ref="O11:O13"/>
    <mergeCell ref="P11:P13"/>
    <mergeCell ref="B27:B28"/>
    <mergeCell ref="L27:L28"/>
    <mergeCell ref="L18:L25"/>
    <mergeCell ref="G17:G30"/>
    <mergeCell ref="B10:G10"/>
    <mergeCell ref="A15:X15"/>
    <mergeCell ref="E11:F12"/>
    <mergeCell ref="H10:H13"/>
    <mergeCell ref="C44:M44"/>
    <mergeCell ref="C45:M45"/>
    <mergeCell ref="D38:M38"/>
    <mergeCell ref="D39:M39"/>
    <mergeCell ref="D40:M40"/>
    <mergeCell ref="D41:M41"/>
    <mergeCell ref="D42:M42"/>
    <mergeCell ref="C38:C42"/>
    <mergeCell ref="C43:M43"/>
    <mergeCell ref="G11:G13"/>
    <mergeCell ref="C11:C13"/>
    <mergeCell ref="A9:X9"/>
    <mergeCell ref="Q10:X10"/>
    <mergeCell ref="A10:A13"/>
    <mergeCell ref="D11:D13"/>
    <mergeCell ref="M10:P10"/>
    <mergeCell ref="L11:L13"/>
    <mergeCell ref="M12:M13"/>
    <mergeCell ref="B17:B25"/>
    <mergeCell ref="N12:N13"/>
    <mergeCell ref="Q11:R12"/>
    <mergeCell ref="T1:Y1"/>
    <mergeCell ref="A3:X3"/>
    <mergeCell ref="A4:X4"/>
    <mergeCell ref="A6:X6"/>
    <mergeCell ref="A7:X7"/>
    <mergeCell ref="A5:Y5"/>
    <mergeCell ref="A8:X8"/>
    <mergeCell ref="S11:T12"/>
    <mergeCell ref="U11:V12"/>
    <mergeCell ref="W11:X12"/>
    <mergeCell ref="I10:L10"/>
    <mergeCell ref="M11:N11"/>
    <mergeCell ref="B11:B13"/>
  </mergeCells>
  <pageMargins left="0.31496062992125984" right="0.31496062992125984" top="0.59055118110236227" bottom="0.39370078740157483" header="0.11811023622047245" footer="0.19685039370078741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СМИ1 полугодие</vt:lpstr>
      <vt:lpstr>'в СМИ1 полугодие'!Область_печати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peo4</dc:creator>
  <cp:lastModifiedBy>pto4</cp:lastModifiedBy>
  <cp:lastPrinted>2020-08-27T05:29:23Z</cp:lastPrinted>
  <dcterms:created xsi:type="dcterms:W3CDTF">2018-11-26T05:23:32Z</dcterms:created>
  <dcterms:modified xsi:type="dcterms:W3CDTF">2022-08-01T05:04:51Z</dcterms:modified>
</cp:coreProperties>
</file>